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E44" i="1" l="1"/>
  <c r="E31" i="1"/>
  <c r="E37" i="1"/>
  <c r="E48" i="1"/>
  <c r="E59" i="1"/>
  <c r="E67" i="1"/>
  <c r="E74" i="1"/>
  <c r="E21" i="1" l="1"/>
  <c r="E76" i="1" s="1"/>
</calcChain>
</file>

<file path=xl/sharedStrings.xml><?xml version="1.0" encoding="utf-8"?>
<sst xmlns="http://schemas.openxmlformats.org/spreadsheetml/2006/main" count="197" uniqueCount="76">
  <si>
    <t>Iznos</t>
  </si>
  <si>
    <t>Naziv primatelja</t>
  </si>
  <si>
    <t>OIB primatelja</t>
  </si>
  <si>
    <t>Sjedište primatelja</t>
  </si>
  <si>
    <t>Vrsta rashoda i izdatka</t>
  </si>
  <si>
    <t>Adresa:</t>
  </si>
  <si>
    <t>Sjedište:</t>
  </si>
  <si>
    <t>OSNOVNA ŠKOLA KONJŠČINA</t>
  </si>
  <si>
    <t>Matije Gupca 6</t>
  </si>
  <si>
    <t>49282 KONJŠČINA</t>
  </si>
  <si>
    <t>JAVNA OBJAVA INFORMACIJA O TROŠENJU SREDSTAVA ZA RAZDOBLJE 
OD 01.02.2024. DO 29.02.2024.</t>
  </si>
  <si>
    <t>3211 | SLUŽBENA PUTOVANJA</t>
  </si>
  <si>
    <t>ZA-BA D.D.</t>
  </si>
  <si>
    <t>ZAGREB</t>
  </si>
  <si>
    <t xml:space="preserve">3431 | BANKARSKE USLUGE I USLUGE PLATNOG PROMETA </t>
  </si>
  <si>
    <t>COPIA FORUM D.O.O.</t>
  </si>
  <si>
    <t>POZNANOVEC</t>
  </si>
  <si>
    <t xml:space="preserve">3239 | OSTALE USLUGE </t>
  </si>
  <si>
    <t>HRVATSKA ZAJEDNICA OŠ</t>
  </si>
  <si>
    <t xml:space="preserve">3294 | ČLANARINE </t>
  </si>
  <si>
    <t>HRVATSKI TELEKOM D.D.</t>
  </si>
  <si>
    <t>3231 | USLUGE TELEFONA, POŠTE I PRIJEVOZA</t>
  </si>
  <si>
    <t>KOMUNALAC</t>
  </si>
  <si>
    <t>KONJŠČINA</t>
  </si>
  <si>
    <t>3234 | KOMUNALNE USLUGE</t>
  </si>
  <si>
    <t>3223 | ENERGIJA</t>
  </si>
  <si>
    <t>TINTILIN D.O.O.</t>
  </si>
  <si>
    <t>ZLATAR</t>
  </si>
  <si>
    <t>3221 | UREDSKI MATERIJAL I OSTALI MATERIJALNI RASHODI</t>
  </si>
  <si>
    <t>VIZOR D.O.O.</t>
  </si>
  <si>
    <t>VARAŽDIN</t>
  </si>
  <si>
    <t>3232 | USLUGE TEKUĆEG I INVESTICIJSKOG ODRŽAVANJA</t>
  </si>
  <si>
    <t>ZAGORSKI VODOVOD</t>
  </si>
  <si>
    <t>ZABOK</t>
  </si>
  <si>
    <t>FINA</t>
  </si>
  <si>
    <t>3238 | RAČUNALNE USLUGE</t>
  </si>
  <si>
    <t>HEP OPSKRBA d.o.o.</t>
  </si>
  <si>
    <t>HEP PLIN</t>
  </si>
  <si>
    <t>Osijek</t>
  </si>
  <si>
    <t>HRVATSKA POŠTA</t>
  </si>
  <si>
    <t>IVO prom d.o.o.</t>
  </si>
  <si>
    <t>KOGUTEX D.O.O.</t>
  </si>
  <si>
    <t>3222 | MATERIJAL I SIROVINE</t>
  </si>
  <si>
    <t>P.P. PEKARA</t>
  </si>
  <si>
    <t>3213 | STRUČNO USAVRŠAVANJE ZAPOSLENIKA</t>
  </si>
  <si>
    <t>KUDELIĆ D.O.O.</t>
  </si>
  <si>
    <t>BEDENICA</t>
  </si>
  <si>
    <t>PODRAVKA D.D.</t>
  </si>
  <si>
    <t>KOPRIVNICA</t>
  </si>
  <si>
    <t>UGOSTITELJSKI OBRT VERTIGO</t>
  </si>
  <si>
    <t>ZLATAR BISTRICA</t>
  </si>
  <si>
    <t>VINDIJA D.D.</t>
  </si>
  <si>
    <t>VOĆE VARAŽDIN D.O.O.</t>
  </si>
  <si>
    <t>ZMH HORVAT D.O.O.</t>
  </si>
  <si>
    <t>DUBROVNIK SUN</t>
  </si>
  <si>
    <t>DUBROVNIK</t>
  </si>
  <si>
    <t>Stupac1</t>
  </si>
  <si>
    <t>3121 | OSTALE RASHODI ZA ZAPOSLENE</t>
  </si>
  <si>
    <t>3132 | DOPRINOSE ZA OBVEZNO ZDRAVSTVENO OSIGURANJE</t>
  </si>
  <si>
    <t xml:space="preserve">3111 | PLAĆE ZA REDOVAN RAD </t>
  </si>
  <si>
    <t>3113 | PLAĆE ZA PREKOVREMENI RAD</t>
  </si>
  <si>
    <t>3114 | PLAĆE ZA POSEBNE UVJETE RADA</t>
  </si>
  <si>
    <t>3212 | NAKNADE ZA PRIJEVOZ, RAD NA TERENU I ODVOJENI ŽIVOT</t>
  </si>
  <si>
    <t>3295 | PRISTOJBE I NAKNADE</t>
  </si>
  <si>
    <t>DRŽAVNI PRORAČUN</t>
  </si>
  <si>
    <t>ZAPOSLENI</t>
  </si>
  <si>
    <t>OIB: 41491060540</t>
  </si>
  <si>
    <t>UKUPNO ZMH HORVAT D.O.O.:</t>
  </si>
  <si>
    <t>UKUPNO VOĆE VARAŽDIN D.O.O.:</t>
  </si>
  <si>
    <t>UKUPNO VINDIJA D.D.:</t>
  </si>
  <si>
    <t>UKUPNO PODRAVKA D.D.:</t>
  </si>
  <si>
    <t>UKUPNO KUDELIĆ D.O.O.:</t>
  </si>
  <si>
    <t>UKUPNO KOGUTEX D.O.O.:</t>
  </si>
  <si>
    <t>UKUPNO HEP PLIN:</t>
  </si>
  <si>
    <t>UKUPNO HRVATSKI TELEKOM D.D.:</t>
  </si>
  <si>
    <t>SVEUKUPNO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</si>
</sst>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" fillId="2" borderId="0" xfId="0" applyFont="1" applyFill="1">
      <alignment vertical="top" wrapText="1"/>
    </xf>
    <xf numFmtId="0" fontId="30" fillId="3" borderId="9" xfId="7" applyFont="1" applyBorder="1" applyAlignment="1">
      <alignment vertical="center" wrapText="1"/>
    </xf>
    <xf numFmtId="0" fontId="32" fillId="0" borderId="0" xfId="0" applyFont="1">
      <alignment vertical="top" wrapText="1"/>
    </xf>
    <xf numFmtId="0" fontId="32" fillId="2" borderId="0" xfId="0" applyNumberFormat="1" applyFont="1" applyFill="1" applyAlignment="1">
      <alignment horizontal="center" vertical="center" wrapText="1"/>
    </xf>
    <xf numFmtId="0" fontId="34" fillId="2" borderId="0" xfId="0" applyNumberFormat="1" applyFont="1" applyFill="1" applyAlignment="1">
      <alignment horizontal="center" vertical="center"/>
    </xf>
    <xf numFmtId="165" fontId="34" fillId="2" borderId="0" xfId="0" applyNumberFormat="1" applyFont="1" applyFill="1" applyAlignment="1">
      <alignment horizontal="center" vertical="center" wrapText="1"/>
    </xf>
    <xf numFmtId="165" fontId="32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Fill="1" applyAlignment="1">
      <alignment horizontal="center" vertical="center"/>
    </xf>
    <xf numFmtId="0" fontId="32" fillId="2" borderId="0" xfId="0" applyFont="1" applyFill="1">
      <alignment vertical="top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66" fontId="34" fillId="2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66" fontId="33" fillId="0" borderId="14" xfId="0" applyNumberFormat="1" applyFont="1" applyBorder="1" applyAlignment="1">
      <alignment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0"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F75" dataDxfId="12" totalsRowDxfId="11">
  <autoFilter ref="A6:F75"/>
  <tableColumns count="6">
    <tableColumn id="1" name="Naziv primatelja" dataDxfId="4"/>
    <tableColumn id="8" name="OIB primatelja" dataDxfId="3" dataCellStyle="Normalno"/>
    <tableColumn id="10" name="Sjedište primatelja" dataDxfId="2" dataCellStyle="Normalno"/>
    <tableColumn id="3" name="Vrsta rashoda i izdatka" dataDxfId="1"/>
    <tableColumn id="11" name="Iznos" totalsRowFunction="count" dataDxfId="0" dataCellStyle="Normalno"/>
    <tableColumn id="4" name="Stupac1" dataDxfId="10" totalsRowDxfId="9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F80"/>
  <sheetViews>
    <sheetView showGridLines="0" tabSelected="1" topLeftCell="A70" zoomScaleNormal="100" workbookViewId="0">
      <selection activeCell="C79" sqref="C79"/>
    </sheetView>
  </sheetViews>
  <sheetFormatPr defaultColWidth="9" defaultRowHeight="33.9" customHeight="1" x14ac:dyDescent="0.3"/>
  <cols>
    <col min="1" max="1" width="32.5546875" style="6" customWidth="1"/>
    <col min="2" max="2" width="14.33203125" style="6" customWidth="1"/>
    <col min="3" max="3" width="16" style="6" customWidth="1"/>
    <col min="4" max="4" width="31.5546875" style="6" customWidth="1"/>
    <col min="5" max="5" width="21.44140625" style="6" customWidth="1"/>
    <col min="6" max="6" width="0.33203125" style="1" customWidth="1"/>
    <col min="7" max="7" width="9" style="1"/>
    <col min="8" max="10" width="9.44140625" style="1" customWidth="1"/>
    <col min="11" max="16384" width="9" style="1"/>
  </cols>
  <sheetData>
    <row r="1" spans="1:6" ht="57.9" customHeight="1" thickBot="1" x14ac:dyDescent="0.35">
      <c r="A1" s="38" t="s">
        <v>7</v>
      </c>
      <c r="B1" s="38"/>
      <c r="C1" s="38"/>
      <c r="D1" s="38"/>
      <c r="E1" s="38"/>
      <c r="F1" s="3"/>
    </row>
    <row r="2" spans="1:6" ht="29.25" customHeight="1" thickTop="1" x14ac:dyDescent="0.3">
      <c r="A2" s="14" t="s">
        <v>5</v>
      </c>
      <c r="B2" s="7" t="s">
        <v>8</v>
      </c>
      <c r="C2" s="13"/>
      <c r="D2" s="22" t="s">
        <v>66</v>
      </c>
      <c r="E2" s="22"/>
      <c r="F2" s="4"/>
    </row>
    <row r="3" spans="1:6" ht="29.25" customHeight="1" x14ac:dyDescent="0.3">
      <c r="A3" s="15" t="s">
        <v>6</v>
      </c>
      <c r="B3" s="12" t="s">
        <v>9</v>
      </c>
      <c r="C3" s="9"/>
      <c r="D3" s="10"/>
      <c r="E3" s="11"/>
      <c r="F3" s="4"/>
    </row>
    <row r="4" spans="1:6" ht="29.25" customHeight="1" x14ac:dyDescent="0.3">
      <c r="A4" s="39" t="s">
        <v>10</v>
      </c>
      <c r="B4" s="39"/>
      <c r="C4" s="39"/>
      <c r="D4" s="39"/>
      <c r="E4" s="39"/>
    </row>
    <row r="5" spans="1:6" ht="29.25" customHeight="1" x14ac:dyDescent="0.3">
      <c r="A5" s="39"/>
      <c r="B5" s="39"/>
      <c r="C5" s="39"/>
      <c r="D5" s="39"/>
      <c r="E5" s="39"/>
    </row>
    <row r="6" spans="1:6" s="2" customFormat="1" ht="42" customHeight="1" x14ac:dyDescent="0.3">
      <c r="A6" s="5" t="s">
        <v>1</v>
      </c>
      <c r="B6" s="8" t="s">
        <v>2</v>
      </c>
      <c r="C6" s="8" t="s">
        <v>3</v>
      </c>
      <c r="D6" s="8" t="s">
        <v>4</v>
      </c>
      <c r="E6" s="5" t="s">
        <v>0</v>
      </c>
      <c r="F6" s="2" t="s">
        <v>56</v>
      </c>
    </row>
    <row r="7" spans="1:6" s="23" customFormat="1" ht="33.9" customHeight="1" x14ac:dyDescent="0.3">
      <c r="A7" s="24" t="s">
        <v>65</v>
      </c>
      <c r="B7" s="25"/>
      <c r="C7" s="26"/>
      <c r="D7" s="27" t="s">
        <v>59</v>
      </c>
      <c r="E7" s="28">
        <v>60715.86</v>
      </c>
      <c r="F7" s="29"/>
    </row>
    <row r="8" spans="1:6" s="23" customFormat="1" ht="33.9" customHeight="1" x14ac:dyDescent="0.3">
      <c r="A8" s="24" t="s">
        <v>65</v>
      </c>
      <c r="B8" s="25"/>
      <c r="C8" s="26"/>
      <c r="D8" s="27" t="s">
        <v>60</v>
      </c>
      <c r="E8" s="28">
        <v>1455.66</v>
      </c>
      <c r="F8" s="29"/>
    </row>
    <row r="9" spans="1:6" s="23" customFormat="1" ht="33.9" customHeight="1" x14ac:dyDescent="0.3">
      <c r="A9" s="24" t="s">
        <v>65</v>
      </c>
      <c r="B9" s="25"/>
      <c r="C9" s="26"/>
      <c r="D9" s="27" t="s">
        <v>61</v>
      </c>
      <c r="E9" s="28">
        <v>351.08</v>
      </c>
      <c r="F9" s="29"/>
    </row>
    <row r="10" spans="1:6" s="23" customFormat="1" ht="33.9" customHeight="1" x14ac:dyDescent="0.3">
      <c r="A10" s="24" t="s">
        <v>65</v>
      </c>
      <c r="B10" s="25"/>
      <c r="C10" s="26"/>
      <c r="D10" s="27" t="s">
        <v>57</v>
      </c>
      <c r="E10" s="28">
        <v>220.72</v>
      </c>
      <c r="F10" s="29"/>
    </row>
    <row r="11" spans="1:6" s="23" customFormat="1" ht="33.9" customHeight="1" x14ac:dyDescent="0.3">
      <c r="A11" s="24" t="s">
        <v>65</v>
      </c>
      <c r="B11" s="25"/>
      <c r="C11" s="26"/>
      <c r="D11" s="27" t="s">
        <v>58</v>
      </c>
      <c r="E11" s="28">
        <v>10316.25</v>
      </c>
      <c r="F11" s="29"/>
    </row>
    <row r="12" spans="1:6" s="23" customFormat="1" ht="33.9" customHeight="1" x14ac:dyDescent="0.3">
      <c r="A12" s="24" t="s">
        <v>65</v>
      </c>
      <c r="B12" s="25"/>
      <c r="C12" s="26"/>
      <c r="D12" s="27" t="s">
        <v>62</v>
      </c>
      <c r="E12" s="28">
        <v>3118.13</v>
      </c>
      <c r="F12" s="29"/>
    </row>
    <row r="13" spans="1:6" s="23" customFormat="1" ht="33.9" customHeight="1" x14ac:dyDescent="0.3">
      <c r="A13" s="24" t="s">
        <v>64</v>
      </c>
      <c r="B13" s="36">
        <v>18683136487</v>
      </c>
      <c r="C13" s="26" t="s">
        <v>13</v>
      </c>
      <c r="D13" s="27" t="s">
        <v>63</v>
      </c>
      <c r="E13" s="28">
        <v>168</v>
      </c>
      <c r="F13" s="29"/>
    </row>
    <row r="14" spans="1:6" s="35" customFormat="1" ht="33.75" customHeight="1" x14ac:dyDescent="0.3">
      <c r="A14" s="30" t="s">
        <v>65</v>
      </c>
      <c r="B14" s="31"/>
      <c r="C14" s="32"/>
      <c r="D14" s="32" t="s">
        <v>11</v>
      </c>
      <c r="E14" s="33">
        <v>213.12</v>
      </c>
      <c r="F14" s="34"/>
    </row>
    <row r="15" spans="1:6" s="23" customFormat="1" ht="33.9" customHeight="1" x14ac:dyDescent="0.3">
      <c r="A15" s="24" t="s">
        <v>65</v>
      </c>
      <c r="B15" s="25"/>
      <c r="C15" s="26"/>
      <c r="D15" s="27" t="s">
        <v>44</v>
      </c>
      <c r="E15" s="28">
        <v>262.38</v>
      </c>
      <c r="F15" s="29"/>
    </row>
    <row r="16" spans="1:6" s="23" customFormat="1" ht="33.9" customHeight="1" x14ac:dyDescent="0.3">
      <c r="A16" s="24" t="s">
        <v>12</v>
      </c>
      <c r="B16" s="25">
        <v>92963223473</v>
      </c>
      <c r="C16" s="26" t="s">
        <v>13</v>
      </c>
      <c r="D16" s="27" t="s">
        <v>14</v>
      </c>
      <c r="E16" s="28">
        <v>43.54</v>
      </c>
      <c r="F16" s="29"/>
    </row>
    <row r="17" spans="1:6" s="23" customFormat="1" ht="33.9" customHeight="1" x14ac:dyDescent="0.3">
      <c r="A17" s="24" t="s">
        <v>15</v>
      </c>
      <c r="B17" s="25">
        <v>88512251460</v>
      </c>
      <c r="C17" s="26" t="s">
        <v>16</v>
      </c>
      <c r="D17" s="27" t="s">
        <v>17</v>
      </c>
      <c r="E17" s="28">
        <v>82.95</v>
      </c>
      <c r="F17" s="29"/>
    </row>
    <row r="18" spans="1:6" s="23" customFormat="1" ht="33.9" customHeight="1" x14ac:dyDescent="0.3">
      <c r="A18" s="24" t="s">
        <v>18</v>
      </c>
      <c r="B18" s="25">
        <v>78661516143</v>
      </c>
      <c r="C18" s="26" t="s">
        <v>13</v>
      </c>
      <c r="D18" s="27" t="s">
        <v>19</v>
      </c>
      <c r="E18" s="28">
        <v>55</v>
      </c>
      <c r="F18" s="29"/>
    </row>
    <row r="19" spans="1:6" ht="33.9" customHeight="1" x14ac:dyDescent="0.3">
      <c r="A19" s="16" t="s">
        <v>20</v>
      </c>
      <c r="B19" s="17">
        <v>81793146560</v>
      </c>
      <c r="C19" s="18" t="s">
        <v>13</v>
      </c>
      <c r="D19" s="19" t="s">
        <v>21</v>
      </c>
      <c r="E19" s="20">
        <v>15.64</v>
      </c>
      <c r="F19" s="21"/>
    </row>
    <row r="20" spans="1:6" ht="33.9" customHeight="1" x14ac:dyDescent="0.3">
      <c r="A20" s="16" t="s">
        <v>20</v>
      </c>
      <c r="B20" s="17">
        <v>81793146560</v>
      </c>
      <c r="C20" s="18" t="s">
        <v>13</v>
      </c>
      <c r="D20" s="19" t="s">
        <v>21</v>
      </c>
      <c r="E20" s="20">
        <v>83.57</v>
      </c>
      <c r="F20" s="21"/>
    </row>
    <row r="21" spans="1:6" s="23" customFormat="1" ht="33.9" customHeight="1" x14ac:dyDescent="0.3">
      <c r="A21" s="24" t="s">
        <v>74</v>
      </c>
      <c r="B21" s="25"/>
      <c r="C21" s="26"/>
      <c r="D21" s="27"/>
      <c r="E21" s="28">
        <f>E19+E20</f>
        <v>99.21</v>
      </c>
      <c r="F21" s="29"/>
    </row>
    <row r="22" spans="1:6" s="23" customFormat="1" ht="33.9" customHeight="1" x14ac:dyDescent="0.3">
      <c r="A22" s="24" t="s">
        <v>22</v>
      </c>
      <c r="B22" s="25">
        <v>4274608715</v>
      </c>
      <c r="C22" s="26" t="s">
        <v>23</v>
      </c>
      <c r="D22" s="27" t="s">
        <v>24</v>
      </c>
      <c r="E22" s="28">
        <v>115.85</v>
      </c>
      <c r="F22" s="29"/>
    </row>
    <row r="23" spans="1:6" s="23" customFormat="1" ht="33.9" customHeight="1" x14ac:dyDescent="0.3">
      <c r="A23" s="24" t="s">
        <v>26</v>
      </c>
      <c r="B23" s="25">
        <v>67188623634</v>
      </c>
      <c r="C23" s="26" t="s">
        <v>27</v>
      </c>
      <c r="D23" s="27" t="s">
        <v>28</v>
      </c>
      <c r="E23" s="28">
        <v>39.549999999999997</v>
      </c>
      <c r="F23" s="29"/>
    </row>
    <row r="24" spans="1:6" s="23" customFormat="1" ht="33.9" customHeight="1" x14ac:dyDescent="0.3">
      <c r="A24" s="24" t="s">
        <v>29</v>
      </c>
      <c r="B24" s="25">
        <v>28579840610</v>
      </c>
      <c r="C24" s="26" t="s">
        <v>30</v>
      </c>
      <c r="D24" s="27" t="s">
        <v>31</v>
      </c>
      <c r="E24" s="28">
        <v>738.75</v>
      </c>
      <c r="F24" s="29"/>
    </row>
    <row r="25" spans="1:6" s="23" customFormat="1" ht="33.9" customHeight="1" x14ac:dyDescent="0.3">
      <c r="A25" s="24" t="s">
        <v>32</v>
      </c>
      <c r="B25" s="25">
        <v>61979475705</v>
      </c>
      <c r="C25" s="26" t="s">
        <v>33</v>
      </c>
      <c r="D25" s="27" t="s">
        <v>24</v>
      </c>
      <c r="E25" s="28">
        <v>67.7</v>
      </c>
      <c r="F25" s="29"/>
    </row>
    <row r="26" spans="1:6" s="23" customFormat="1" ht="33.9" customHeight="1" x14ac:dyDescent="0.3">
      <c r="A26" s="24" t="s">
        <v>34</v>
      </c>
      <c r="B26" s="25">
        <v>85821130368</v>
      </c>
      <c r="C26" s="26" t="s">
        <v>13</v>
      </c>
      <c r="D26" s="27" t="s">
        <v>35</v>
      </c>
      <c r="E26" s="28">
        <v>1.66</v>
      </c>
      <c r="F26" s="29"/>
    </row>
    <row r="27" spans="1:6" s="23" customFormat="1" ht="33.9" customHeight="1" x14ac:dyDescent="0.3">
      <c r="A27" s="24" t="s">
        <v>36</v>
      </c>
      <c r="B27" s="25">
        <v>63073332379</v>
      </c>
      <c r="C27" s="26" t="s">
        <v>13</v>
      </c>
      <c r="D27" s="27" t="s">
        <v>25</v>
      </c>
      <c r="E27" s="28">
        <v>1090.76</v>
      </c>
      <c r="F27" s="29"/>
    </row>
    <row r="28" spans="1:6" ht="33.9" customHeight="1" x14ac:dyDescent="0.3">
      <c r="A28" s="16" t="s">
        <v>37</v>
      </c>
      <c r="B28" s="17">
        <v>41317489366</v>
      </c>
      <c r="C28" s="18" t="s">
        <v>38</v>
      </c>
      <c r="D28" s="19" t="s">
        <v>25</v>
      </c>
      <c r="E28" s="20">
        <v>45.3</v>
      </c>
      <c r="F28" s="21"/>
    </row>
    <row r="29" spans="1:6" ht="33.9" customHeight="1" x14ac:dyDescent="0.3">
      <c r="A29" s="16" t="s">
        <v>37</v>
      </c>
      <c r="B29" s="17">
        <v>41317489366</v>
      </c>
      <c r="C29" s="18" t="s">
        <v>38</v>
      </c>
      <c r="D29" s="19" t="s">
        <v>25</v>
      </c>
      <c r="E29" s="20">
        <v>16.78</v>
      </c>
      <c r="F29" s="21"/>
    </row>
    <row r="30" spans="1:6" ht="33.9" customHeight="1" x14ac:dyDescent="0.3">
      <c r="A30" s="16" t="s">
        <v>37</v>
      </c>
      <c r="B30" s="17">
        <v>41317489366</v>
      </c>
      <c r="C30" s="18" t="s">
        <v>38</v>
      </c>
      <c r="D30" s="19" t="s">
        <v>25</v>
      </c>
      <c r="E30" s="20">
        <v>2326.19</v>
      </c>
      <c r="F30" s="21"/>
    </row>
    <row r="31" spans="1:6" s="23" customFormat="1" ht="33.9" customHeight="1" x14ac:dyDescent="0.3">
      <c r="A31" s="24" t="s">
        <v>73</v>
      </c>
      <c r="B31" s="25"/>
      <c r="C31" s="26"/>
      <c r="D31" s="27"/>
      <c r="E31" s="28">
        <f>SUM(E28:E30)</f>
        <v>2388.27</v>
      </c>
      <c r="F31" s="29"/>
    </row>
    <row r="32" spans="1:6" s="23" customFormat="1" ht="33.9" customHeight="1" x14ac:dyDescent="0.3">
      <c r="A32" s="24" t="s">
        <v>39</v>
      </c>
      <c r="B32" s="25">
        <v>87311810356</v>
      </c>
      <c r="C32" s="26" t="s">
        <v>13</v>
      </c>
      <c r="D32" s="27" t="s">
        <v>21</v>
      </c>
      <c r="E32" s="28">
        <v>33.36</v>
      </c>
      <c r="F32" s="29"/>
    </row>
    <row r="33" spans="1:6" s="23" customFormat="1" ht="33.9" customHeight="1" x14ac:dyDescent="0.3">
      <c r="A33" s="24" t="s">
        <v>40</v>
      </c>
      <c r="B33" s="25">
        <v>71017330772</v>
      </c>
      <c r="C33" s="26" t="s">
        <v>23</v>
      </c>
      <c r="D33" s="27" t="s">
        <v>31</v>
      </c>
      <c r="E33" s="28">
        <v>63.68</v>
      </c>
      <c r="F33" s="29"/>
    </row>
    <row r="34" spans="1:6" ht="33.9" customHeight="1" x14ac:dyDescent="0.3">
      <c r="A34" s="16" t="s">
        <v>41</v>
      </c>
      <c r="B34" s="17">
        <v>201684199</v>
      </c>
      <c r="C34" s="18" t="s">
        <v>23</v>
      </c>
      <c r="D34" s="19" t="s">
        <v>28</v>
      </c>
      <c r="E34" s="20">
        <v>11.4</v>
      </c>
      <c r="F34" s="21"/>
    </row>
    <row r="35" spans="1:6" ht="33.9" customHeight="1" x14ac:dyDescent="0.3">
      <c r="A35" s="16" t="s">
        <v>41</v>
      </c>
      <c r="B35" s="17">
        <v>201684199</v>
      </c>
      <c r="C35" s="18" t="s">
        <v>23</v>
      </c>
      <c r="D35" s="19" t="s">
        <v>28</v>
      </c>
      <c r="E35" s="20">
        <v>362.27</v>
      </c>
      <c r="F35" s="21"/>
    </row>
    <row r="36" spans="1:6" ht="33.9" customHeight="1" x14ac:dyDescent="0.3">
      <c r="A36" s="16" t="s">
        <v>41</v>
      </c>
      <c r="B36" s="17">
        <v>201684199</v>
      </c>
      <c r="C36" s="18" t="s">
        <v>23</v>
      </c>
      <c r="D36" s="19" t="s">
        <v>42</v>
      </c>
      <c r="E36" s="20">
        <v>1065.94</v>
      </c>
      <c r="F36" s="21"/>
    </row>
    <row r="37" spans="1:6" s="23" customFormat="1" ht="33.9" customHeight="1" x14ac:dyDescent="0.3">
      <c r="A37" s="24" t="s">
        <v>72</v>
      </c>
      <c r="B37" s="25"/>
      <c r="C37" s="26"/>
      <c r="D37" s="27"/>
      <c r="E37" s="37">
        <f>SUM(E34:E36)</f>
        <v>1439.6100000000001</v>
      </c>
      <c r="F37" s="29"/>
    </row>
    <row r="38" spans="1:6" s="23" customFormat="1" ht="33.9" customHeight="1" x14ac:dyDescent="0.3">
      <c r="A38" s="24" t="s">
        <v>43</v>
      </c>
      <c r="B38" s="25">
        <v>45487700268</v>
      </c>
      <c r="C38" s="26" t="s">
        <v>23</v>
      </c>
      <c r="D38" s="27" t="s">
        <v>42</v>
      </c>
      <c r="E38" s="28">
        <v>862.12</v>
      </c>
      <c r="F38" s="29"/>
    </row>
    <row r="39" spans="1:6" ht="33.9" customHeight="1" x14ac:dyDescent="0.3">
      <c r="A39" s="16" t="s">
        <v>45</v>
      </c>
      <c r="B39" s="17">
        <v>2312920864</v>
      </c>
      <c r="C39" s="18" t="s">
        <v>46</v>
      </c>
      <c r="D39" s="19" t="s">
        <v>42</v>
      </c>
      <c r="E39" s="20">
        <v>104.33</v>
      </c>
      <c r="F39" s="21"/>
    </row>
    <row r="40" spans="1:6" ht="33.9" customHeight="1" x14ac:dyDescent="0.3">
      <c r="A40" s="16" t="s">
        <v>45</v>
      </c>
      <c r="B40" s="17">
        <v>2312920864</v>
      </c>
      <c r="C40" s="18" t="s">
        <v>46</v>
      </c>
      <c r="D40" s="19" t="s">
        <v>42</v>
      </c>
      <c r="E40" s="20">
        <v>180.25</v>
      </c>
      <c r="F40" s="21"/>
    </row>
    <row r="41" spans="1:6" ht="33.9" customHeight="1" x14ac:dyDescent="0.3">
      <c r="A41" s="16" t="s">
        <v>45</v>
      </c>
      <c r="B41" s="17">
        <v>2312920864</v>
      </c>
      <c r="C41" s="18" t="s">
        <v>46</v>
      </c>
      <c r="D41" s="19" t="s">
        <v>42</v>
      </c>
      <c r="E41" s="20">
        <v>102.82</v>
      </c>
      <c r="F41" s="21"/>
    </row>
    <row r="42" spans="1:6" ht="33.9" customHeight="1" x14ac:dyDescent="0.3">
      <c r="A42" s="16" t="s">
        <v>45</v>
      </c>
      <c r="B42" s="17">
        <v>2312920864</v>
      </c>
      <c r="C42" s="18" t="s">
        <v>46</v>
      </c>
      <c r="D42" s="19" t="s">
        <v>42</v>
      </c>
      <c r="E42" s="20">
        <v>145.22999999999999</v>
      </c>
      <c r="F42" s="21"/>
    </row>
    <row r="43" spans="1:6" ht="33.9" customHeight="1" x14ac:dyDescent="0.3">
      <c r="A43" s="16" t="s">
        <v>45</v>
      </c>
      <c r="B43" s="17">
        <v>2312920864</v>
      </c>
      <c r="C43" s="18" t="s">
        <v>46</v>
      </c>
      <c r="D43" s="19" t="s">
        <v>42</v>
      </c>
      <c r="E43" s="20">
        <v>281.13</v>
      </c>
      <c r="F43" s="21"/>
    </row>
    <row r="44" spans="1:6" s="23" customFormat="1" ht="33.9" customHeight="1" x14ac:dyDescent="0.3">
      <c r="A44" s="24" t="s">
        <v>71</v>
      </c>
      <c r="B44" s="25"/>
      <c r="C44" s="26"/>
      <c r="D44" s="27"/>
      <c r="E44" s="28">
        <f>SUM(E39:E43)</f>
        <v>813.76</v>
      </c>
      <c r="F44" s="29"/>
    </row>
    <row r="45" spans="1:6" ht="33.9" customHeight="1" x14ac:dyDescent="0.3">
      <c r="A45" s="16" t="s">
        <v>47</v>
      </c>
      <c r="B45" s="17">
        <v>18928523252</v>
      </c>
      <c r="C45" s="18" t="s">
        <v>48</v>
      </c>
      <c r="D45" s="19" t="s">
        <v>42</v>
      </c>
      <c r="E45" s="20">
        <v>632.53</v>
      </c>
      <c r="F45" s="21"/>
    </row>
    <row r="46" spans="1:6" ht="33.9" customHeight="1" x14ac:dyDescent="0.3">
      <c r="A46" s="16" t="s">
        <v>47</v>
      </c>
      <c r="B46" s="17">
        <v>18928523252</v>
      </c>
      <c r="C46" s="18" t="s">
        <v>48</v>
      </c>
      <c r="D46" s="19" t="s">
        <v>42</v>
      </c>
      <c r="E46" s="20">
        <v>496.93</v>
      </c>
      <c r="F46" s="21"/>
    </row>
    <row r="47" spans="1:6" ht="33.9" customHeight="1" x14ac:dyDescent="0.3">
      <c r="A47" s="16" t="s">
        <v>47</v>
      </c>
      <c r="B47" s="17">
        <v>18928523252</v>
      </c>
      <c r="C47" s="18" t="s">
        <v>48</v>
      </c>
      <c r="D47" s="19" t="s">
        <v>42</v>
      </c>
      <c r="E47" s="20">
        <v>395.32</v>
      </c>
      <c r="F47" s="21"/>
    </row>
    <row r="48" spans="1:6" s="23" customFormat="1" ht="33.9" customHeight="1" x14ac:dyDescent="0.3">
      <c r="A48" s="24" t="s">
        <v>70</v>
      </c>
      <c r="B48" s="25"/>
      <c r="C48" s="26"/>
      <c r="D48" s="27"/>
      <c r="E48" s="28">
        <f>SUM(E45:E47)</f>
        <v>1524.78</v>
      </c>
      <c r="F48" s="29"/>
    </row>
    <row r="49" spans="1:6" s="23" customFormat="1" ht="33.9" customHeight="1" x14ac:dyDescent="0.3">
      <c r="A49" s="24" t="s">
        <v>49</v>
      </c>
      <c r="B49" s="25">
        <v>26148417251</v>
      </c>
      <c r="C49" s="26" t="s">
        <v>50</v>
      </c>
      <c r="D49" s="27" t="s">
        <v>42</v>
      </c>
      <c r="E49" s="28">
        <v>356.8</v>
      </c>
      <c r="F49" s="29"/>
    </row>
    <row r="50" spans="1:6" ht="33.9" customHeight="1" x14ac:dyDescent="0.3">
      <c r="A50" s="16" t="s">
        <v>51</v>
      </c>
      <c r="B50" s="17">
        <v>44138062462</v>
      </c>
      <c r="C50" s="18" t="s">
        <v>30</v>
      </c>
      <c r="D50" s="19" t="s">
        <v>42</v>
      </c>
      <c r="E50" s="20">
        <v>111.03</v>
      </c>
      <c r="F50" s="21"/>
    </row>
    <row r="51" spans="1:6" ht="33.9" customHeight="1" x14ac:dyDescent="0.3">
      <c r="A51" s="16" t="s">
        <v>51</v>
      </c>
      <c r="B51" s="17">
        <v>44138062462</v>
      </c>
      <c r="C51" s="18" t="s">
        <v>30</v>
      </c>
      <c r="D51" s="19" t="s">
        <v>42</v>
      </c>
      <c r="E51" s="20">
        <v>152.63999999999999</v>
      </c>
      <c r="F51" s="21"/>
    </row>
    <row r="52" spans="1:6" ht="33.9" customHeight="1" x14ac:dyDescent="0.3">
      <c r="A52" s="16" t="s">
        <v>51</v>
      </c>
      <c r="B52" s="17">
        <v>44138062462</v>
      </c>
      <c r="C52" s="18" t="s">
        <v>30</v>
      </c>
      <c r="D52" s="19" t="s">
        <v>42</v>
      </c>
      <c r="E52" s="20">
        <v>90.1</v>
      </c>
      <c r="F52" s="21"/>
    </row>
    <row r="53" spans="1:6" ht="33.9" customHeight="1" x14ac:dyDescent="0.3">
      <c r="A53" s="16" t="s">
        <v>51</v>
      </c>
      <c r="B53" s="17">
        <v>44138062462</v>
      </c>
      <c r="C53" s="18" t="s">
        <v>30</v>
      </c>
      <c r="D53" s="19" t="s">
        <v>42</v>
      </c>
      <c r="E53" s="20">
        <v>149.72</v>
      </c>
      <c r="F53" s="21"/>
    </row>
    <row r="54" spans="1:6" ht="33.9" customHeight="1" x14ac:dyDescent="0.3">
      <c r="A54" s="16" t="s">
        <v>51</v>
      </c>
      <c r="B54" s="17">
        <v>44138062462</v>
      </c>
      <c r="C54" s="18" t="s">
        <v>30</v>
      </c>
      <c r="D54" s="19" t="s">
        <v>42</v>
      </c>
      <c r="E54" s="20">
        <v>352.94</v>
      </c>
      <c r="F54" s="21"/>
    </row>
    <row r="55" spans="1:6" ht="33.9" customHeight="1" x14ac:dyDescent="0.3">
      <c r="A55" s="16" t="s">
        <v>51</v>
      </c>
      <c r="B55" s="17">
        <v>44138062462</v>
      </c>
      <c r="C55" s="18" t="s">
        <v>30</v>
      </c>
      <c r="D55" s="19" t="s">
        <v>42</v>
      </c>
      <c r="E55" s="20">
        <v>191.64</v>
      </c>
      <c r="F55" s="21"/>
    </row>
    <row r="56" spans="1:6" ht="33.9" customHeight="1" x14ac:dyDescent="0.3">
      <c r="A56" s="16" t="s">
        <v>51</v>
      </c>
      <c r="B56" s="17">
        <v>44138062462</v>
      </c>
      <c r="C56" s="18" t="s">
        <v>30</v>
      </c>
      <c r="D56" s="19" t="s">
        <v>42</v>
      </c>
      <c r="E56" s="20">
        <v>244.44</v>
      </c>
      <c r="F56" s="21"/>
    </row>
    <row r="57" spans="1:6" ht="33.9" customHeight="1" x14ac:dyDescent="0.3">
      <c r="A57" s="16" t="s">
        <v>51</v>
      </c>
      <c r="B57" s="17">
        <v>44138062462</v>
      </c>
      <c r="C57" s="18" t="s">
        <v>30</v>
      </c>
      <c r="D57" s="19" t="s">
        <v>42</v>
      </c>
      <c r="E57" s="20">
        <v>115.06</v>
      </c>
      <c r="F57" s="21"/>
    </row>
    <row r="58" spans="1:6" ht="33.9" customHeight="1" x14ac:dyDescent="0.3">
      <c r="A58" s="16" t="s">
        <v>51</v>
      </c>
      <c r="B58" s="17">
        <v>44138062462</v>
      </c>
      <c r="C58" s="18" t="s">
        <v>30</v>
      </c>
      <c r="D58" s="19" t="s">
        <v>42</v>
      </c>
      <c r="E58" s="20">
        <v>84.6</v>
      </c>
      <c r="F58" s="21"/>
    </row>
    <row r="59" spans="1:6" s="23" customFormat="1" ht="33.9" customHeight="1" x14ac:dyDescent="0.3">
      <c r="A59" s="24" t="s">
        <v>69</v>
      </c>
      <c r="B59" s="25"/>
      <c r="C59" s="26"/>
      <c r="D59" s="27"/>
      <c r="E59" s="28">
        <f>SUM(E50:E58)</f>
        <v>1492.17</v>
      </c>
      <c r="F59" s="29"/>
    </row>
    <row r="60" spans="1:6" ht="33.9" customHeight="1" x14ac:dyDescent="0.3">
      <c r="A60" s="16" t="s">
        <v>52</v>
      </c>
      <c r="B60" s="17">
        <v>42042277834</v>
      </c>
      <c r="C60" s="18" t="s">
        <v>30</v>
      </c>
      <c r="D60" s="19" t="s">
        <v>42</v>
      </c>
      <c r="E60" s="20">
        <v>60.85</v>
      </c>
      <c r="F60" s="21"/>
    </row>
    <row r="61" spans="1:6" ht="33.9" customHeight="1" x14ac:dyDescent="0.3">
      <c r="A61" s="16" t="s">
        <v>52</v>
      </c>
      <c r="B61" s="17">
        <v>42042277834</v>
      </c>
      <c r="C61" s="18" t="s">
        <v>30</v>
      </c>
      <c r="D61" s="19" t="s">
        <v>42</v>
      </c>
      <c r="E61" s="20">
        <v>45.15</v>
      </c>
      <c r="F61" s="21"/>
    </row>
    <row r="62" spans="1:6" ht="33.9" customHeight="1" x14ac:dyDescent="0.3">
      <c r="A62" s="16" t="s">
        <v>52</v>
      </c>
      <c r="B62" s="17">
        <v>42042277834</v>
      </c>
      <c r="C62" s="18" t="s">
        <v>30</v>
      </c>
      <c r="D62" s="19" t="s">
        <v>42</v>
      </c>
      <c r="E62" s="20">
        <v>163.27000000000001</v>
      </c>
      <c r="F62" s="21"/>
    </row>
    <row r="63" spans="1:6" ht="33.9" customHeight="1" x14ac:dyDescent="0.3">
      <c r="A63" s="16" t="s">
        <v>52</v>
      </c>
      <c r="B63" s="17">
        <v>42042277834</v>
      </c>
      <c r="C63" s="18" t="s">
        <v>30</v>
      </c>
      <c r="D63" s="19" t="s">
        <v>42</v>
      </c>
      <c r="E63" s="20">
        <v>74.97</v>
      </c>
      <c r="F63" s="21"/>
    </row>
    <row r="64" spans="1:6" ht="33.9" customHeight="1" x14ac:dyDescent="0.3">
      <c r="A64" s="16" t="s">
        <v>52</v>
      </c>
      <c r="B64" s="17">
        <v>42042277834</v>
      </c>
      <c r="C64" s="18" t="s">
        <v>30</v>
      </c>
      <c r="D64" s="19" t="s">
        <v>42</v>
      </c>
      <c r="E64" s="20">
        <v>58.97</v>
      </c>
      <c r="F64" s="21"/>
    </row>
    <row r="65" spans="1:6" ht="33.9" customHeight="1" x14ac:dyDescent="0.3">
      <c r="A65" s="16" t="s">
        <v>52</v>
      </c>
      <c r="B65" s="17">
        <v>42042277834</v>
      </c>
      <c r="C65" s="18" t="s">
        <v>30</v>
      </c>
      <c r="D65" s="19" t="s">
        <v>42</v>
      </c>
      <c r="E65" s="20">
        <v>103.27</v>
      </c>
      <c r="F65" s="21"/>
    </row>
    <row r="66" spans="1:6" ht="33.9" customHeight="1" x14ac:dyDescent="0.3">
      <c r="A66" s="16" t="s">
        <v>52</v>
      </c>
      <c r="B66" s="17">
        <v>42042277834</v>
      </c>
      <c r="C66" s="18" t="s">
        <v>30</v>
      </c>
      <c r="D66" s="19" t="s">
        <v>42</v>
      </c>
      <c r="E66" s="20">
        <v>32.76</v>
      </c>
      <c r="F66" s="21"/>
    </row>
    <row r="67" spans="1:6" s="23" customFormat="1" ht="33.9" customHeight="1" x14ac:dyDescent="0.3">
      <c r="A67" s="24" t="s">
        <v>68</v>
      </c>
      <c r="B67" s="25"/>
      <c r="C67" s="26"/>
      <c r="D67" s="27"/>
      <c r="E67" s="28">
        <f>SUM(E60:E66)</f>
        <v>539.24</v>
      </c>
      <c r="F67" s="29"/>
    </row>
    <row r="68" spans="1:6" ht="33.9" customHeight="1" x14ac:dyDescent="0.3">
      <c r="A68" s="16" t="s">
        <v>53</v>
      </c>
      <c r="B68" s="17">
        <v>49086457698</v>
      </c>
      <c r="C68" s="18" t="s">
        <v>23</v>
      </c>
      <c r="D68" s="19" t="s">
        <v>42</v>
      </c>
      <c r="E68" s="20">
        <v>19.559999999999999</v>
      </c>
      <c r="F68" s="21"/>
    </row>
    <row r="69" spans="1:6" ht="33.9" customHeight="1" x14ac:dyDescent="0.3">
      <c r="A69" s="16" t="s">
        <v>53</v>
      </c>
      <c r="B69" s="17">
        <v>49086457698</v>
      </c>
      <c r="C69" s="18" t="s">
        <v>23</v>
      </c>
      <c r="D69" s="19" t="s">
        <v>42</v>
      </c>
      <c r="E69" s="20">
        <v>220.94</v>
      </c>
      <c r="F69" s="21"/>
    </row>
    <row r="70" spans="1:6" ht="33.9" customHeight="1" x14ac:dyDescent="0.3">
      <c r="A70" s="16" t="s">
        <v>53</v>
      </c>
      <c r="B70" s="17">
        <v>49086457698</v>
      </c>
      <c r="C70" s="18" t="s">
        <v>23</v>
      </c>
      <c r="D70" s="19" t="s">
        <v>42</v>
      </c>
      <c r="E70" s="20">
        <v>125.04</v>
      </c>
      <c r="F70" s="21"/>
    </row>
    <row r="71" spans="1:6" ht="33.9" customHeight="1" x14ac:dyDescent="0.3">
      <c r="A71" s="16" t="s">
        <v>53</v>
      </c>
      <c r="B71" s="17">
        <v>49086457698</v>
      </c>
      <c r="C71" s="18" t="s">
        <v>23</v>
      </c>
      <c r="D71" s="19" t="s">
        <v>42</v>
      </c>
      <c r="E71" s="20">
        <v>83</v>
      </c>
      <c r="F71" s="21"/>
    </row>
    <row r="72" spans="1:6" ht="33.9" customHeight="1" x14ac:dyDescent="0.3">
      <c r="A72" s="16" t="s">
        <v>53</v>
      </c>
      <c r="B72" s="17">
        <v>49086457698</v>
      </c>
      <c r="C72" s="18" t="s">
        <v>23</v>
      </c>
      <c r="D72" s="19" t="s">
        <v>42</v>
      </c>
      <c r="E72" s="20">
        <v>72.63</v>
      </c>
      <c r="F72" s="21"/>
    </row>
    <row r="73" spans="1:6" ht="33.9" customHeight="1" x14ac:dyDescent="0.3">
      <c r="A73" s="16" t="s">
        <v>53</v>
      </c>
      <c r="B73" s="17">
        <v>49086457698</v>
      </c>
      <c r="C73" s="18" t="s">
        <v>23</v>
      </c>
      <c r="D73" s="19" t="s">
        <v>42</v>
      </c>
      <c r="E73" s="20">
        <v>72.63</v>
      </c>
      <c r="F73" s="21"/>
    </row>
    <row r="74" spans="1:6" s="23" customFormat="1" ht="33.9" customHeight="1" x14ac:dyDescent="0.3">
      <c r="A74" s="24" t="s">
        <v>67</v>
      </c>
      <c r="B74" s="25"/>
      <c r="C74" s="26"/>
      <c r="D74" s="27"/>
      <c r="E74" s="28">
        <f>SUM(E68:E73)</f>
        <v>593.80000000000007</v>
      </c>
      <c r="F74" s="29"/>
    </row>
    <row r="75" spans="1:6" s="23" customFormat="1" ht="33.9" customHeight="1" thickBot="1" x14ac:dyDescent="0.35">
      <c r="A75" s="24" t="s">
        <v>54</v>
      </c>
      <c r="B75" s="25">
        <v>60174672203</v>
      </c>
      <c r="C75" s="26" t="s">
        <v>55</v>
      </c>
      <c r="D75" s="27" t="s">
        <v>44</v>
      </c>
      <c r="E75" s="33">
        <v>214.5</v>
      </c>
      <c r="F75" s="29"/>
    </row>
    <row r="76" spans="1:6" s="23" customFormat="1" ht="33.9" customHeight="1" thickBot="1" x14ac:dyDescent="0.35">
      <c r="A76" s="41" t="s">
        <v>75</v>
      </c>
      <c r="B76" s="42"/>
      <c r="C76" s="42"/>
      <c r="D76" s="43"/>
      <c r="E76" s="44">
        <f>E7+E8+E9+E10+E11+E12+E13+E14+E15+E16+E17+E18+E21+E22+E23+E24+E25+E26+E27+E31+E32+E33+E37+E38+E44+E48+E49+E59+E67+E74+E75</f>
        <v>89478.260000000009</v>
      </c>
    </row>
    <row r="77" spans="1:6" ht="33.9" customHeight="1" x14ac:dyDescent="0.3">
      <c r="B77" s="40"/>
      <c r="D77" s="40"/>
    </row>
    <row r="80" spans="1:6" ht="33.9" customHeight="1" x14ac:dyDescent="0.3">
      <c r="D80" s="40"/>
    </row>
  </sheetData>
  <sheetProtection selectLockedCells="1"/>
  <mergeCells count="3">
    <mergeCell ref="A76:D76"/>
    <mergeCell ref="A1:E1"/>
    <mergeCell ref="A4:E5"/>
  </mergeCells>
  <phoneticPr fontId="2" type="noConversion"/>
  <conditionalFormatting sqref="A7:D75">
    <cfRule type="expression" dxfId="8" priority="30">
      <formula>MOD(ROW(),2)=0</formula>
    </cfRule>
  </conditionalFormatting>
  <conditionalFormatting sqref="E7:E75">
    <cfRule type="expression" dxfId="7" priority="27">
      <formula>MOD(ROW(),2)=0</formula>
    </cfRule>
    <cfRule type="expression" dxfId="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73" fitToHeight="0" orientation="portrait" horizontalDpi="4294967293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2024-03-20T09:47:36Z</cp:lastPrinted>
  <dcterms:created xsi:type="dcterms:W3CDTF">2016-11-01T03:33:07Z</dcterms:created>
  <dcterms:modified xsi:type="dcterms:W3CDTF">2024-03-20T09:47:41Z</dcterms:modified>
  <cp:version>1.0</cp:version>
</cp:coreProperties>
</file>